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D:\USERS\vitkov\VT\VT 2022\056\1 výzva\"/>
    </mc:Choice>
  </mc:AlternateContent>
  <xr:revisionPtr revIDLastSave="0" documentId="13_ncr:1_{FC179719-5EE4-48CE-82C7-4AD0C4A3F6D6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<sst xmlns="http://schemas.openxmlformats.org/spreadsheetml/2006/main" count="39" uniqueCount="38">
  <si>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</si>
  <si>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</si>
  <si>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</si>
  <si>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</si>
  <si>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</si>
  <si>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</si>
  <si>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</si>
  <si>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</si>
  <si>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</si>
  <si>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</si>
  <si>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</si>
  <si>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</si>
  <si>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</si>
  <si>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</si>
  <si>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</si>
  <si>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</si>
  <si>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</si>
  <si>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</si>
  <si>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</si>
  <si>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</si>
  <si>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</si>
  <si>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</si>
  <si>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</si>
  <si>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</si>
  <si>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</si>
  <si>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</si>
  <si>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</si>
  <si>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</si>
  <si>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</si>
  <si>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</si>
  <si>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</si>
  <si>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</si>
  <si>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056 - 2022 </t>
  </si>
  <si>
    <t>Samostatná faktura</t>
  </si>
  <si>
    <t>Ing. Markéta Ledvinková, Univerzitní 2732/8, 301 00 Plzeň, UR 306</t>
  </si>
  <si>
    <t>Univerzitní 2732/8, 
301 00 Plzeň, 
Rektorát - Kancelář rektora a kvestora,
místnost UR 306</t>
  </si>
  <si>
    <t>Notebook 17,3"</t>
  </si>
  <si>
    <t>Pevný, klasický notebook.
Výkon procesoru v Passmark CPU vice než 10 900 bodů (platné ke dni 25.5.2022), minimálně 4 jádra.
RAM min. 16 GB, typ DDR4, frekvence paměti min. 3200 MHz.
Typ úložiště: SSD.
SSD disk: kapacita min. 1000 GB, M.2 PCIe/NVMe (slot).
Displej 17,3", rozlišení min. 1920x1080 p,  poměr stran 16:9, dotykový displej, lesklý, typ panelu IPS.
Integrovaná grafická karta.
Podsvícená klávesnice, numerická klávesnice, jazyk klávesnice CZ, SK.
Čtečka otisků prstů.
Čtečka paměťových karet.
Operační systém Windows 11 Pro - OS Windows požadujeme z důvodu kompatibility s interními aplikacemi ZČU (Stag, Magion,...).
Webkamera min. 720 p.
Nabíjecí konektor USB-C.
Rozhraní: min. 1x USB-C, min. 2x USB 3.2 Gen 1 (USB 3.0), Thunderbolt 4.
Grafické výstupy: HDMI.
Min. 1x kombinovaný konektor sluchátek/mikrofonu.
Bluetooth minimálně v5.0, WiFi  802.11ax.
Bez optické mechaniky.
Rozměry: šířka max. 400 mm, výška max. 20 mm, hloubka max. 260 mm.
Hmotnost max. 3 kg.
Barva se preferuje stříbrná.
Včetně napájecího adaptéru.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</si>
</sst>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F7" zoomScaleNormal="100" workbookViewId="0">
      <selection activeCell="G7" sqref="G7:H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24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27.42578125" style="5" hidden="1" customWidth="1"/>
    <col min="12" max="12" width="27" style="5" customWidth="1"/>
    <col min="13" max="13" width="26" style="5" customWidth="1"/>
    <col min="14" max="14" width="42.140625" style="4" customWidth="1"/>
    <col min="15" max="15" width="27.42578125" style="4" customWidth="1"/>
    <col min="16" max="16" width="22.285156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285156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6" t="s">
        <v>32</v>
      </c>
      <c r="C1" s="67"/>
      <c r="D1" s="6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5"/>
      <c r="E3" s="65"/>
      <c r="F3" s="6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8" t="s">
        <v>2</v>
      </c>
      <c r="H5" s="6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31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64" t="s">
        <v>7</v>
      </c>
      <c r="T6" s="64" t="s">
        <v>8</v>
      </c>
      <c r="U6" s="41" t="s">
        <v>21</v>
      </c>
      <c r="V6" s="41" t="s">
        <v>22</v>
      </c>
    </row>
    <row r="7" spans="1:22" ht="409.6" customHeight="1" thickTop="1" thickBot="1" x14ac:dyDescent="0.3">
      <c r="A7" s="20"/>
      <c r="B7" s="48">
        <v>1</v>
      </c>
      <c r="C7" s="49" t="s">
        <v>36</v>
      </c>
      <c r="D7" s="50">
        <v>1</v>
      </c>
      <c r="E7" s="51" t="s">
        <v>24</v>
      </c>
      <c r="F7" s="63" t="s">
        <v>37</v>
      </c>
      <c r="G7" s="79"/>
      <c r="H7" s="80"/>
      <c r="I7" s="61" t="s">
        <v>33</v>
      </c>
      <c r="J7" s="52" t="s">
        <v>30</v>
      </c>
      <c r="K7" s="53"/>
      <c r="L7" s="54"/>
      <c r="M7" s="55" t="s">
        <v>34</v>
      </c>
      <c r="N7" s="62" t="s">
        <v>35</v>
      </c>
      <c r="O7" s="56">
        <v>90</v>
      </c>
      <c r="P7" s="57">
        <f>D7*Q7</f>
        <v>33000</v>
      </c>
      <c r="Q7" s="58">
        <v>33000</v>
      </c>
      <c r="R7" s="81"/>
      <c r="S7" s="59">
        <f>D7*R7</f>
        <v>0</v>
      </c>
      <c r="T7" s="60" t="str">
        <f t="shared" ref="T7" si="0">IF(ISNUMBER(R7), IF(R7&gt;Q7,"NEVYHOVUJE","VYHOVUJE")," ")</f>
        <v xml:space="preserve"> </v>
      </c>
      <c r="U7" s="53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7" t="s">
        <v>28</v>
      </c>
      <c r="C9" s="77"/>
      <c r="D9" s="77"/>
      <c r="E9" s="77"/>
      <c r="F9" s="77"/>
      <c r="G9" s="77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50.45" customHeight="1" thickTop="1" thickBot="1" x14ac:dyDescent="0.3">
      <c r="B10" s="78" t="s">
        <v>26</v>
      </c>
      <c r="C10" s="78"/>
      <c r="D10" s="78"/>
      <c r="E10" s="78"/>
      <c r="F10" s="78"/>
      <c r="G10" s="78"/>
      <c r="H10" s="78"/>
      <c r="I10" s="26"/>
      <c r="L10" s="9"/>
      <c r="M10" s="9"/>
      <c r="N10" s="9"/>
      <c r="O10" s="27"/>
      <c r="P10" s="27"/>
      <c r="Q10" s="28">
        <f>SUM(P7:P7)</f>
        <v>33000</v>
      </c>
      <c r="R10" s="71">
        <f>SUM(S7:S7)</f>
        <v>0</v>
      </c>
      <c r="S10" s="72"/>
      <c r="T10" s="73"/>
    </row>
    <row r="11" spans="1:22" ht="15.75" thickTop="1" x14ac:dyDescent="0.25">
      <c r="B11" s="70" t="s">
        <v>27</v>
      </c>
      <c r="C11" s="70"/>
      <c r="D11" s="70"/>
      <c r="E11" s="70"/>
      <c r="F11" s="70"/>
      <c r="G11" s="70"/>
      <c r="H11" s="65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5"/>
      <c r="H12" s="65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5"/>
      <c r="H13" s="6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5"/>
      <c r="H14" s="6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5"/>
      <c r="H15" s="6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5"/>
      <c r="H17" s="6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aXW7ntF/zQ3ptaWiF3eOmVchU/f4QrF0YknpJvCjxjHP4f0EOXhR0N62aDZg8NDGazSLf/egsnK1GcNOwjvOxw==" saltValue="b1K4Gb2a9KmGb7b/C21pl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60">
      <formula>LEN(TRIM(B7))=0</formula>
    </cfRule>
  </conditionalFormatting>
  <conditionalFormatting sqref="B7">
    <cfRule type="cellIs" dxfId="6" priority="57" operator="greaterThanOrEqual">
      <formula>1</formula>
    </cfRule>
  </conditionalFormatting>
  <conditionalFormatting sqref="T7">
    <cfRule type="cellIs" dxfId="5" priority="44" operator="equal">
      <formula>"VYHOVUJE"</formula>
    </cfRule>
  </conditionalFormatting>
  <conditionalFormatting sqref="T7">
    <cfRule type="cellIs" dxfId="4" priority="43" operator="equal">
      <formula>"NEVYHOVUJE"</formula>
    </cfRule>
  </conditionalFormatting>
  <conditionalFormatting sqref="G7:H7 R7">
    <cfRule type="containsBlanks" dxfId="3" priority="37">
      <formula>LEN(TRIM(G7))=0</formula>
    </cfRule>
  </conditionalFormatting>
  <conditionalFormatting sqref="G7:H7 R7">
    <cfRule type="notContainsBlanks" dxfId="2" priority="35">
      <formula>LEN(TRIM(G7))&gt;0</formula>
    </cfRule>
  </conditionalFormatting>
  <conditionalFormatting sqref="G7:H7 R7">
    <cfRule type="notContainsBlanks" dxfId="1" priority="34">
      <formula>LEN(TRIM(G7))&gt;0</formula>
    </cfRule>
  </conditionalFormatting>
  <conditionalFormatting sqref="G7:H7">
    <cfRule type="notContainsBlanks" dxfId="0" priority="33">
      <formula>LEN(TRIM(G7))&gt;0</formula>
    </cfRule>
  </conditionalFormatting>
  <dataValidations count="1">
    <dataValidation type="list" showInputMessage="1" showErrorMessage="1" sqref="E7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2022-05-27T04:59:57Z</cp:lastPrinted>
  <dcterms:created xsi:type="dcterms:W3CDTF">2014-03-05T12:43:32Z</dcterms:created>
  <dcterms:modified xsi:type="dcterms:W3CDTF">2022-05-27T08:22:54Z</dcterms:modified>
</cp:coreProperties>
</file>